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0EEBFDC0-C51A-43EA-AFC0-ABEE021FA439}"/>
  <bookViews>
    <workbookView xWindow="-120" yWindow="-120" windowWidth="38640" windowHeight="21240" xr2:uid="{00000000-000D-0000-FFFF-FFFF00000000}"/>
  </bookViews>
  <sheets>
    <sheet name="MÉTALLERIE - SERRURERIE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0" l="1"/>
  <c r="K21" i="10" s="1"/>
  <c r="L21" i="10" s="1"/>
  <c r="H20" i="10"/>
  <c r="K20" i="10" s="1"/>
  <c r="L20" i="10" s="1"/>
  <c r="H19" i="10"/>
  <c r="K19" i="10" s="1"/>
  <c r="L19" i="10" s="1"/>
  <c r="K18" i="10"/>
  <c r="L18" i="10" s="1"/>
  <c r="H18" i="10"/>
  <c r="H17" i="10"/>
  <c r="K17" i="10" s="1"/>
  <c r="L17" i="10" s="1"/>
  <c r="H16" i="10"/>
  <c r="K16" i="10" s="1"/>
  <c r="L16" i="10" s="1"/>
  <c r="K15" i="10"/>
  <c r="L15" i="10" s="1"/>
  <c r="H15" i="10"/>
  <c r="H14" i="10"/>
  <c r="K14" i="10" s="1"/>
  <c r="L14" i="10" s="1"/>
  <c r="H13" i="10"/>
  <c r="K13" i="10" s="1"/>
  <c r="L13" i="10" s="1"/>
  <c r="H12" i="10"/>
  <c r="K12" i="10" s="1"/>
  <c r="H10" i="10"/>
  <c r="H7" i="10" s="1"/>
  <c r="K9" i="10"/>
  <c r="L9" i="10" s="1"/>
  <c r="H9" i="10"/>
  <c r="H8" i="10"/>
  <c r="K8" i="10" s="1"/>
  <c r="K6" i="10"/>
  <c r="L6" i="10" s="1"/>
  <c r="H6" i="10"/>
  <c r="H5" i="10"/>
  <c r="K5" i="10" s="1"/>
  <c r="L5" i="10" s="1"/>
  <c r="H4" i="10"/>
  <c r="K11" i="10" l="1"/>
  <c r="L12" i="10"/>
  <c r="L11" i="10" s="1"/>
  <c r="L8" i="10"/>
  <c r="L7" i="10" s="1"/>
  <c r="K7" i="10"/>
  <c r="K4" i="10"/>
  <c r="H3" i="10"/>
  <c r="K10" i="10"/>
  <c r="L10" i="10" s="1"/>
  <c r="H11" i="10"/>
  <c r="H22" i="10" l="1"/>
  <c r="H23" i="10" s="1"/>
  <c r="L4" i="10"/>
  <c r="L3" i="10" s="1"/>
  <c r="L22" i="10" s="1"/>
  <c r="L23" i="10" s="1"/>
  <c r="K3" i="10"/>
  <c r="K22" i="10" s="1"/>
  <c r="K23" i="10" s="1"/>
</calcChain>
</file>

<file path=xl/sharedStrings.xml><?xml version="1.0" encoding="utf-8"?>
<sst xmlns="http://schemas.openxmlformats.org/spreadsheetml/2006/main" count="118" uniqueCount="56">
  <si>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</si>
  <si>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</si>
  <si>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</si>
  <si>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</si>
  <si>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</si>
  <si>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</si>
  <si>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</si>
  <si>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</si>
  <si>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</si>
  <si>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</si>
  <si>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9
 MÉTALLERIE - SERRURERIE</t>
  </si>
  <si>
    <t>9.0.1</t>
  </si>
  <si>
    <t>Garde corps métallique barreaudé</t>
  </si>
  <si>
    <t>9.0.1.1</t>
  </si>
  <si>
    <t>Garde corps métallique - Rampe PMR
Localisation : Suivant coupe C-C de l'architect</t>
  </si>
  <si>
    <t>Suivant coupe C-C de l'architect</t>
  </si>
  <si>
    <t>9.0.1.2</t>
  </si>
  <si>
    <t>Garde corps métallique - Parvis haut
Localisation : Suivant coupe C-C de l'architecte</t>
  </si>
  <si>
    <t>Suivant coupe C-C de l'architecte</t>
  </si>
  <si>
    <t>9.0.1.3</t>
  </si>
  <si>
    <t>Garde corps métallique - Terrasse Nord
Localisation : Suivant coupe C-C de l'architecte</t>
  </si>
  <si>
    <t>9.0.2</t>
  </si>
  <si>
    <t>Main courante escaliers extérieur</t>
  </si>
  <si>
    <t>9.0.2.1</t>
  </si>
  <si>
    <t>Main courante escalier sud
Localisation : Suivant coupe C-C de l'architecte</t>
  </si>
  <si>
    <t>9.0.2.2</t>
  </si>
  <si>
    <t>Main courante escalier nord
Localisation : Suivant coupe C-C de l'architecte</t>
  </si>
  <si>
    <t>9.0.2.3</t>
  </si>
  <si>
    <t>Main courante escalier en bas de la rampe PMR
Localisation : Suivant plan de masse état projeté de l'architecte</t>
  </si>
  <si>
    <t>Suivant plan de masse état projeté de l'architecte</t>
  </si>
  <si>
    <t>9.0.3</t>
  </si>
  <si>
    <t>Enseigne métallique rétro-éclairée</t>
  </si>
  <si>
    <t>9.0.3.1</t>
  </si>
  <si>
    <t>Enseigne métallique rétro-éclairée - Façade Nord-Est
Localisation : Suivant plan de façade Nord-Est de l'architecte</t>
  </si>
  <si>
    <t>Suivant plan de façade Nord-Est de l'architecte</t>
  </si>
  <si>
    <t>9.0.3.2</t>
  </si>
  <si>
    <t>Enseigne métallique rétro-éclairée - Façade Sud-Est
Localisation : Suivant plan de façade Sud-Est de l'architecte</t>
  </si>
  <si>
    <t>Suivant plan de façade Sud-Est de l'architecte</t>
  </si>
  <si>
    <t>9.0.3.3</t>
  </si>
  <si>
    <t>Trait soulignant le texte avec profil alu laqué plein
Localisation : Suivant plan de façade Sud-Est de l'architecte</t>
  </si>
  <si>
    <t>9.0.3.4</t>
  </si>
  <si>
    <t>Enseigne métallique rétro-éclairée - Mur parvis entrée
Localisation : Suivant plan de masse état projeté de l'architecte</t>
  </si>
  <si>
    <t>9.0.4</t>
  </si>
  <si>
    <t>Reprise scellement échelle crinoline et ajout d'un panneau plein sur charnière avec verrou
Localisation : Suivant plan de façade Nord-Ouest de l'architecte</t>
  </si>
  <si>
    <t>Suivant plan de façade Nord-Ouest de l'architecte</t>
  </si>
  <si>
    <t>9.0.5</t>
  </si>
  <si>
    <t>Résille métallique formant support de végétation
Localisation : Suivant plan de façade Nord-Ouest de l'architecte</t>
  </si>
  <si>
    <t>9.0.6</t>
  </si>
  <si>
    <t>Création d'un portillon métallique
Localisation : Suivant plan de masse état projeté de l'architecte</t>
  </si>
  <si>
    <t>9.0.7</t>
  </si>
  <si>
    <t>Couverture lames métal ajourées sur structure métallique - Local poubelle</t>
  </si>
  <si>
    <t>9.0.8</t>
  </si>
  <si>
    <t>Rénovation des brise vue horizontaux et thermolaquage
Localisation : Suivant plan de façade Sud-Est de l'architecte,Suivant plan de façade Sud-Ouest de l'architecte</t>
  </si>
  <si>
    <t>Suivant plan de façade Sud-Est de l'architecte,Suivant plan de façade Sud-Ouest de l'architecte</t>
  </si>
  <si>
    <t>9.0.9</t>
  </si>
  <si>
    <t>Capotage des renforts de structure sur la façade sud
Localisation : Suivant plan de façade Sud-Est de l'architecte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</si>
</sst>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5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23"/>
  <sheetViews>
    <sheetView tabSelected="1" workbookViewId="0">
      <selection sqref="A1:B1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0" t="s">
        <v>10</v>
      </c>
      <c r="B1" s="10"/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2" x14ac:dyDescent="0.25">
      <c r="A3" s="2" t="s">
        <v>11</v>
      </c>
      <c r="B3" s="3" t="s">
        <v>12</v>
      </c>
      <c r="C3" s="2" t="s">
        <v>0</v>
      </c>
      <c r="D3" s="2" t="s">
        <v>0</v>
      </c>
      <c r="E3" s="4">
        <v>0</v>
      </c>
      <c r="F3" s="2" t="s">
        <v>0</v>
      </c>
      <c r="G3" s="4">
        <v>0</v>
      </c>
      <c r="H3" s="4">
        <f>SUBTOTAL(9, H4:H6)</f>
        <v>0</v>
      </c>
      <c r="K3" s="2" t="e">
        <f>SUBTOTAL(9, K4:K6)</f>
        <v>#VALUE!</v>
      </c>
      <c r="L3" s="2" t="e">
        <f>SUBTOTAL(9, L4:L6)</f>
        <v>#VALUE!</v>
      </c>
    </row>
    <row r="4" spans="1:12" ht="36" x14ac:dyDescent="0.25">
      <c r="A4" s="2" t="s">
        <v>13</v>
      </c>
      <c r="B4" s="3" t="s">
        <v>14</v>
      </c>
      <c r="C4" s="2" t="s">
        <v>15</v>
      </c>
      <c r="D4" s="2" t="s">
        <v>0</v>
      </c>
      <c r="E4" s="4">
        <v>0</v>
      </c>
      <c r="F4" s="2" t="s">
        <v>0</v>
      </c>
      <c r="G4" s="4">
        <v>0</v>
      </c>
      <c r="H4" s="4">
        <f>IF(ISBLANK(E4),0,E4) * IF(ISBLANK(G4),0,G4)</f>
        <v>0</v>
      </c>
      <c r="K4" s="2" t="e">
        <f>IF(ISBLANK(F4),0,F4) * IF(ISBLANK(H4),0,H4) %</f>
        <v>#VALUE!</v>
      </c>
      <c r="L4" s="2" t="e">
        <f>IF(ISBLANK(K4),0,K4) + IF(ISBLANK(H4),0,H4)</f>
        <v>#VALUE!</v>
      </c>
    </row>
    <row r="5" spans="1:12" ht="36" x14ac:dyDescent="0.25">
      <c r="A5" s="2" t="s">
        <v>16</v>
      </c>
      <c r="B5" s="3" t="s">
        <v>17</v>
      </c>
      <c r="C5" s="2" t="s">
        <v>18</v>
      </c>
      <c r="D5" s="2" t="s">
        <v>0</v>
      </c>
      <c r="E5" s="4">
        <v>0</v>
      </c>
      <c r="F5" s="2" t="s">
        <v>0</v>
      </c>
      <c r="G5" s="4">
        <v>0</v>
      </c>
      <c r="H5" s="4">
        <f>IF(ISBLANK(E5),0,E5) * IF(ISBLANK(G5),0,G5)</f>
        <v>0</v>
      </c>
      <c r="K5" s="2" t="e">
        <f>IF(ISBLANK(F5),0,F5) * IF(ISBLANK(H5),0,H5) %</f>
        <v>#VALUE!</v>
      </c>
      <c r="L5" s="2" t="e">
        <f>IF(ISBLANK(K5),0,K5) + IF(ISBLANK(H5),0,H5)</f>
        <v>#VALUE!</v>
      </c>
    </row>
    <row r="6" spans="1:12" ht="36" x14ac:dyDescent="0.25">
      <c r="A6" s="2" t="s">
        <v>19</v>
      </c>
      <c r="B6" s="3" t="s">
        <v>20</v>
      </c>
      <c r="C6" s="2" t="s">
        <v>18</v>
      </c>
      <c r="D6" s="2" t="s">
        <v>0</v>
      </c>
      <c r="E6" s="4">
        <v>0</v>
      </c>
      <c r="F6" s="2" t="s">
        <v>0</v>
      </c>
      <c r="G6" s="4">
        <v>0</v>
      </c>
      <c r="H6" s="4">
        <f>IF(ISBLANK(E6),0,E6) * IF(ISBLANK(G6),0,G6)</f>
        <v>0</v>
      </c>
      <c r="K6" s="2" t="e">
        <f>IF(ISBLANK(F6),0,F6) * IF(ISBLANK(H6),0,H6) %</f>
        <v>#VALUE!</v>
      </c>
      <c r="L6" s="2" t="e">
        <f>IF(ISBLANK(K6),0,K6) + IF(ISBLANK(H6),0,H6)</f>
        <v>#VALUE!</v>
      </c>
    </row>
    <row r="7" spans="1:12" x14ac:dyDescent="0.25">
      <c r="A7" s="2" t="s">
        <v>21</v>
      </c>
      <c r="B7" s="3" t="s">
        <v>22</v>
      </c>
      <c r="C7" s="2" t="s">
        <v>0</v>
      </c>
      <c r="D7" s="2" t="s">
        <v>0</v>
      </c>
      <c r="E7" s="4">
        <v>0</v>
      </c>
      <c r="F7" s="2" t="s">
        <v>0</v>
      </c>
      <c r="G7" s="4">
        <v>0</v>
      </c>
      <c r="H7" s="4">
        <f>SUBTOTAL(9, H8:H10)</f>
        <v>0</v>
      </c>
      <c r="K7" s="2" t="e">
        <f>SUBTOTAL(9, K8:K10)</f>
        <v>#VALUE!</v>
      </c>
      <c r="L7" s="2" t="e">
        <f>SUBTOTAL(9, L8:L10)</f>
        <v>#VALUE!</v>
      </c>
    </row>
    <row r="8" spans="1:12" ht="36" x14ac:dyDescent="0.25">
      <c r="A8" s="2" t="s">
        <v>23</v>
      </c>
      <c r="B8" s="3" t="s">
        <v>24</v>
      </c>
      <c r="C8" s="2" t="s">
        <v>18</v>
      </c>
      <c r="D8" s="2" t="s">
        <v>0</v>
      </c>
      <c r="E8" s="4">
        <v>0</v>
      </c>
      <c r="F8" s="2" t="s">
        <v>0</v>
      </c>
      <c r="G8" s="4">
        <v>0</v>
      </c>
      <c r="H8" s="4">
        <f>IF(ISBLANK(E8),0,E8) * IF(ISBLANK(G8),0,G8)</f>
        <v>0</v>
      </c>
      <c r="K8" s="2" t="e">
        <f>IF(ISBLANK(F8),0,F8) * IF(ISBLANK(H8),0,H8) %</f>
        <v>#VALUE!</v>
      </c>
      <c r="L8" s="2" t="e">
        <f>IF(ISBLANK(K8),0,K8) + IF(ISBLANK(H8),0,H8)</f>
        <v>#VALUE!</v>
      </c>
    </row>
    <row r="9" spans="1:12" ht="36" x14ac:dyDescent="0.25">
      <c r="A9" s="2" t="s">
        <v>25</v>
      </c>
      <c r="B9" s="3" t="s">
        <v>26</v>
      </c>
      <c r="C9" s="2" t="s">
        <v>18</v>
      </c>
      <c r="D9" s="2" t="s">
        <v>0</v>
      </c>
      <c r="E9" s="4">
        <v>0</v>
      </c>
      <c r="F9" s="2" t="s">
        <v>0</v>
      </c>
      <c r="G9" s="4">
        <v>0</v>
      </c>
      <c r="H9" s="4">
        <f>IF(ISBLANK(E9),0,E9) * IF(ISBLANK(G9),0,G9)</f>
        <v>0</v>
      </c>
      <c r="K9" s="2" t="e">
        <f>IF(ISBLANK(F9),0,F9) * IF(ISBLANK(H9),0,H9) %</f>
        <v>#VALUE!</v>
      </c>
      <c r="L9" s="2" t="e">
        <f>IF(ISBLANK(K9),0,K9) + IF(ISBLANK(H9),0,H9)</f>
        <v>#VALUE!</v>
      </c>
    </row>
    <row r="10" spans="1:12" ht="48" x14ac:dyDescent="0.25">
      <c r="A10" s="2" t="s">
        <v>27</v>
      </c>
      <c r="B10" s="3" t="s">
        <v>28</v>
      </c>
      <c r="C10" s="2" t="s">
        <v>29</v>
      </c>
      <c r="D10" s="2" t="s">
        <v>0</v>
      </c>
      <c r="E10" s="4">
        <v>0</v>
      </c>
      <c r="F10" s="2" t="s">
        <v>0</v>
      </c>
      <c r="G10" s="4">
        <v>0</v>
      </c>
      <c r="H10" s="4">
        <f>IF(ISBLANK(E10),0,E10) * IF(ISBLANK(G10),0,G10)</f>
        <v>0</v>
      </c>
      <c r="K10" s="2" t="e">
        <f>IF(ISBLANK(F10),0,F10) * IF(ISBLANK(H10),0,H10) %</f>
        <v>#VALUE!</v>
      </c>
      <c r="L10" s="2" t="e">
        <f>IF(ISBLANK(K10),0,K10) + IF(ISBLANK(H10),0,H10)</f>
        <v>#VALUE!</v>
      </c>
    </row>
    <row r="11" spans="1:12" x14ac:dyDescent="0.25">
      <c r="A11" s="2" t="s">
        <v>30</v>
      </c>
      <c r="B11" s="3" t="s">
        <v>31</v>
      </c>
      <c r="C11" s="2" t="s">
        <v>0</v>
      </c>
      <c r="D11" s="2" t="s">
        <v>0</v>
      </c>
      <c r="E11" s="4">
        <v>0</v>
      </c>
      <c r="F11" s="2" t="s">
        <v>0</v>
      </c>
      <c r="G11" s="4">
        <v>0</v>
      </c>
      <c r="H11" s="4">
        <f>SUBTOTAL(9, H12:H15)</f>
        <v>0</v>
      </c>
      <c r="K11" s="2" t="e">
        <f>SUBTOTAL(9, K12:K15)</f>
        <v>#VALUE!</v>
      </c>
      <c r="L11" s="2" t="e">
        <f>SUBTOTAL(9, L12:L15)</f>
        <v>#VALUE!</v>
      </c>
    </row>
    <row r="12" spans="1:12" ht="60" x14ac:dyDescent="0.25">
      <c r="A12" s="2" t="s">
        <v>32</v>
      </c>
      <c r="B12" s="3" t="s">
        <v>33</v>
      </c>
      <c r="C12" s="2" t="s">
        <v>34</v>
      </c>
      <c r="D12" s="2" t="s">
        <v>0</v>
      </c>
      <c r="E12" s="4">
        <v>0</v>
      </c>
      <c r="F12" s="2" t="s">
        <v>0</v>
      </c>
      <c r="G12" s="4">
        <v>0</v>
      </c>
      <c r="H12" s="4">
        <f t="shared" ref="H12:H21" si="0">IF(ISBLANK(E12),0,E12) * IF(ISBLANK(G12),0,G12)</f>
        <v>0</v>
      </c>
      <c r="K12" s="2" t="e">
        <f t="shared" ref="K12:K21" si="1">IF(ISBLANK(F12),0,F12) * IF(ISBLANK(H12),0,H12) %</f>
        <v>#VALUE!</v>
      </c>
      <c r="L12" s="2" t="e">
        <f t="shared" ref="L12:L21" si="2">IF(ISBLANK(K12),0,K12) + IF(ISBLANK(H12),0,H12)</f>
        <v>#VALUE!</v>
      </c>
    </row>
    <row r="13" spans="1:12" ht="60" x14ac:dyDescent="0.25">
      <c r="A13" s="2" t="s">
        <v>35</v>
      </c>
      <c r="B13" s="3" t="s">
        <v>36</v>
      </c>
      <c r="C13" s="2" t="s">
        <v>37</v>
      </c>
      <c r="D13" s="2" t="s">
        <v>0</v>
      </c>
      <c r="E13" s="4">
        <v>0</v>
      </c>
      <c r="F13" s="2" t="s">
        <v>0</v>
      </c>
      <c r="G13" s="4">
        <v>0</v>
      </c>
      <c r="H13" s="4">
        <f t="shared" si="0"/>
        <v>0</v>
      </c>
      <c r="K13" s="2" t="e">
        <f t="shared" si="1"/>
        <v>#VALUE!</v>
      </c>
      <c r="L13" s="2" t="e">
        <f t="shared" si="2"/>
        <v>#VALUE!</v>
      </c>
    </row>
    <row r="14" spans="1:12" ht="60" x14ac:dyDescent="0.25">
      <c r="A14" s="2" t="s">
        <v>38</v>
      </c>
      <c r="B14" s="3" t="s">
        <v>39</v>
      </c>
      <c r="C14" s="2" t="s">
        <v>37</v>
      </c>
      <c r="D14" s="2" t="s">
        <v>0</v>
      </c>
      <c r="E14" s="4">
        <v>0</v>
      </c>
      <c r="F14" s="2" t="s">
        <v>0</v>
      </c>
      <c r="G14" s="4">
        <v>0</v>
      </c>
      <c r="H14" s="4">
        <f t="shared" si="0"/>
        <v>0</v>
      </c>
      <c r="K14" s="2" t="e">
        <f t="shared" si="1"/>
        <v>#VALUE!</v>
      </c>
      <c r="L14" s="2" t="e">
        <f t="shared" si="2"/>
        <v>#VALUE!</v>
      </c>
    </row>
    <row r="15" spans="1:12" ht="60" x14ac:dyDescent="0.25">
      <c r="A15" s="2" t="s">
        <v>40</v>
      </c>
      <c r="B15" s="3" t="s">
        <v>41</v>
      </c>
      <c r="C15" s="2" t="s">
        <v>29</v>
      </c>
      <c r="D15" s="2" t="s">
        <v>0</v>
      </c>
      <c r="E15" s="4">
        <v>0</v>
      </c>
      <c r="F15" s="2" t="s">
        <v>0</v>
      </c>
      <c r="G15" s="4">
        <v>0</v>
      </c>
      <c r="H15" s="4">
        <f t="shared" si="0"/>
        <v>0</v>
      </c>
      <c r="K15" s="2" t="e">
        <f t="shared" si="1"/>
        <v>#VALUE!</v>
      </c>
      <c r="L15" s="2" t="e">
        <f t="shared" si="2"/>
        <v>#VALUE!</v>
      </c>
    </row>
    <row r="16" spans="1:12" ht="60" x14ac:dyDescent="0.25">
      <c r="A16" s="2" t="s">
        <v>42</v>
      </c>
      <c r="B16" s="3" t="s">
        <v>43</v>
      </c>
      <c r="C16" s="2" t="s">
        <v>44</v>
      </c>
      <c r="D16" s="2" t="s">
        <v>0</v>
      </c>
      <c r="E16" s="4">
        <v>0</v>
      </c>
      <c r="F16" s="2" t="s">
        <v>0</v>
      </c>
      <c r="G16" s="4">
        <v>0</v>
      </c>
      <c r="H16" s="4">
        <f t="shared" si="0"/>
        <v>0</v>
      </c>
      <c r="K16" s="2" t="e">
        <f t="shared" si="1"/>
        <v>#VALUE!</v>
      </c>
      <c r="L16" s="2" t="e">
        <f t="shared" si="2"/>
        <v>#VALUE!</v>
      </c>
    </row>
    <row r="17" spans="1:12" ht="60" x14ac:dyDescent="0.25">
      <c r="A17" s="2" t="s">
        <v>45</v>
      </c>
      <c r="B17" s="3" t="s">
        <v>46</v>
      </c>
      <c r="C17" s="2" t="s">
        <v>44</v>
      </c>
      <c r="D17" s="2" t="s">
        <v>0</v>
      </c>
      <c r="E17" s="4">
        <v>0</v>
      </c>
      <c r="F17" s="2" t="s">
        <v>0</v>
      </c>
      <c r="G17" s="4">
        <v>0</v>
      </c>
      <c r="H17" s="4">
        <f t="shared" si="0"/>
        <v>0</v>
      </c>
      <c r="K17" s="2" t="e">
        <f t="shared" si="1"/>
        <v>#VALUE!</v>
      </c>
      <c r="L17" s="2" t="e">
        <f t="shared" si="2"/>
        <v>#VALUE!</v>
      </c>
    </row>
    <row r="18" spans="1:12" ht="48" x14ac:dyDescent="0.25">
      <c r="A18" s="2" t="s">
        <v>47</v>
      </c>
      <c r="B18" s="3" t="s">
        <v>48</v>
      </c>
      <c r="C18" s="2" t="s">
        <v>29</v>
      </c>
      <c r="D18" s="2" t="s">
        <v>0</v>
      </c>
      <c r="E18" s="4">
        <v>0</v>
      </c>
      <c r="F18" s="2" t="s">
        <v>0</v>
      </c>
      <c r="G18" s="4">
        <v>0</v>
      </c>
      <c r="H18" s="4">
        <f t="shared" si="0"/>
        <v>0</v>
      </c>
      <c r="K18" s="2" t="e">
        <f t="shared" si="1"/>
        <v>#VALUE!</v>
      </c>
      <c r="L18" s="2" t="e">
        <f t="shared" si="2"/>
        <v>#VALUE!</v>
      </c>
    </row>
    <row r="19" spans="1:12" ht="24" x14ac:dyDescent="0.25">
      <c r="A19" s="2" t="s">
        <v>49</v>
      </c>
      <c r="B19" s="3" t="s">
        <v>50</v>
      </c>
      <c r="C19" s="2" t="s">
        <v>0</v>
      </c>
      <c r="D19" s="2" t="s">
        <v>0</v>
      </c>
      <c r="E19" s="4">
        <v>0</v>
      </c>
      <c r="F19" s="2" t="s">
        <v>0</v>
      </c>
      <c r="G19" s="4">
        <v>0</v>
      </c>
      <c r="H19" s="4">
        <f t="shared" si="0"/>
        <v>0</v>
      </c>
      <c r="K19" s="2" t="e">
        <f t="shared" si="1"/>
        <v>#VALUE!</v>
      </c>
      <c r="L19" s="2" t="e">
        <f t="shared" si="2"/>
        <v>#VALUE!</v>
      </c>
    </row>
    <row r="20" spans="1:12" ht="72" x14ac:dyDescent="0.25">
      <c r="A20" s="2" t="s">
        <v>51</v>
      </c>
      <c r="B20" s="3" t="s">
        <v>52</v>
      </c>
      <c r="C20" s="2" t="s">
        <v>53</v>
      </c>
      <c r="D20" s="2" t="s">
        <v>0</v>
      </c>
      <c r="E20" s="4">
        <v>0</v>
      </c>
      <c r="F20" s="2" t="s">
        <v>0</v>
      </c>
      <c r="G20" s="4">
        <v>0</v>
      </c>
      <c r="H20" s="4">
        <f t="shared" si="0"/>
        <v>0</v>
      </c>
      <c r="K20" s="2" t="e">
        <f t="shared" si="1"/>
        <v>#VALUE!</v>
      </c>
      <c r="L20" s="2" t="e">
        <f t="shared" si="2"/>
        <v>#VALUE!</v>
      </c>
    </row>
    <row r="21" spans="1:12" ht="60" x14ac:dyDescent="0.25">
      <c r="A21" s="2" t="s">
        <v>54</v>
      </c>
      <c r="B21" s="3" t="s">
        <v>55</v>
      </c>
      <c r="C21" s="2" t="s">
        <v>37</v>
      </c>
      <c r="D21" s="2" t="s">
        <v>0</v>
      </c>
      <c r="E21" s="4">
        <v>0</v>
      </c>
      <c r="F21" s="2" t="s">
        <v>0</v>
      </c>
      <c r="G21" s="4">
        <v>0</v>
      </c>
      <c r="H21" s="4">
        <f t="shared" si="0"/>
        <v>0</v>
      </c>
      <c r="K21" s="2" t="e">
        <f t="shared" si="1"/>
        <v>#VALUE!</v>
      </c>
      <c r="L21" s="2" t="e">
        <f t="shared" si="2"/>
        <v>#VALUE!</v>
      </c>
    </row>
    <row r="22" spans="1:12" x14ac:dyDescent="0.25">
      <c r="A22" s="5" t="s">
        <v>0</v>
      </c>
      <c r="B22" s="5" t="s">
        <v>0</v>
      </c>
      <c r="C22" s="5" t="s">
        <v>0</v>
      </c>
      <c r="D22" s="5" t="s">
        <v>0</v>
      </c>
      <c r="E22" s="5" t="s">
        <v>0</v>
      </c>
      <c r="F22" s="5" t="s">
        <v>0</v>
      </c>
      <c r="G22" s="6" t="s">
        <v>8</v>
      </c>
      <c r="H22" s="7">
        <f>SUBTOTAL(9, H3:H21)</f>
        <v>0</v>
      </c>
      <c r="K22" t="e">
        <f>SUBTOTAL(9, K3:K21)</f>
        <v>#VALUE!</v>
      </c>
      <c r="L22" t="e">
        <f>SUBTOTAL(9, L3:L21)</f>
        <v>#VALUE!</v>
      </c>
    </row>
    <row r="23" spans="1:12" x14ac:dyDescent="0.25">
      <c r="A23" s="8" t="s">
        <v>0</v>
      </c>
      <c r="B23" s="8" t="s">
        <v>0</v>
      </c>
      <c r="C23" s="8" t="s">
        <v>0</v>
      </c>
      <c r="D23" s="8" t="s">
        <v>0</v>
      </c>
      <c r="E23" s="8" t="s">
        <v>0</v>
      </c>
      <c r="F23" s="8" t="s">
        <v>0</v>
      </c>
      <c r="G23" s="8" t="s">
        <v>9</v>
      </c>
      <c r="H23" s="9">
        <f>SUM( H22)</f>
        <v>0</v>
      </c>
      <c r="K23" t="e">
        <f>SUM(K22)</f>
        <v>#VALUE!</v>
      </c>
      <c r="L23" t="e">
        <f>SUM(L22)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MÉTALLERIE - SERRURERIE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